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ypugh/Downloads/"/>
    </mc:Choice>
  </mc:AlternateContent>
  <xr:revisionPtr revIDLastSave="0" documentId="13_ncr:1_{50372469-4CC6-7347-87EF-05BB7B5EEA65}" xr6:coauthVersionLast="36" xr6:coauthVersionMax="36" xr10:uidLastSave="{00000000-0000-0000-0000-000000000000}"/>
  <bookViews>
    <workbookView xWindow="700" yWindow="460" windowWidth="28100" windowHeight="175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I11" i="1" l="1"/>
  <c r="D9" i="1"/>
  <c r="B8" i="1"/>
  <c r="B9" i="1" s="1"/>
  <c r="I13" i="1" l="1"/>
  <c r="I8" i="1"/>
  <c r="I6" i="1"/>
  <c r="I5" i="1"/>
  <c r="I12" i="1"/>
  <c r="I7" i="1"/>
  <c r="I10" i="1"/>
  <c r="I4" i="1"/>
  <c r="I2" i="1"/>
  <c r="I3" i="1"/>
  <c r="I9" i="1"/>
  <c r="I14" i="1" l="1"/>
</calcChain>
</file>

<file path=xl/sharedStrings.xml><?xml version="1.0" encoding="utf-8"?>
<sst xmlns="http://schemas.openxmlformats.org/spreadsheetml/2006/main" count="35" uniqueCount="34">
  <si>
    <t>MAT267 Mark Calculator</t>
  </si>
  <si>
    <t>/3</t>
  </si>
  <si>
    <t>/100</t>
  </si>
  <si>
    <t>Blend 1</t>
  </si>
  <si>
    <t>Quiz 1 Mark</t>
  </si>
  <si>
    <t>Homework 1 Mark</t>
  </si>
  <si>
    <t>Midterm 1 Mark</t>
  </si>
  <si>
    <t>Blend 2</t>
  </si>
  <si>
    <t>Quiz 2 Mark</t>
  </si>
  <si>
    <t>Homework 2 Mark</t>
  </si>
  <si>
    <t>Midterm 2 Mark</t>
  </si>
  <si>
    <t>Blend 3</t>
  </si>
  <si>
    <t>Quiz 3 Mark</t>
  </si>
  <si>
    <t>Homework 3 Mark</t>
  </si>
  <si>
    <t>Essay Mark</t>
  </si>
  <si>
    <t>Blend 4</t>
  </si>
  <si>
    <t>Quiz 4 Mark</t>
  </si>
  <si>
    <t>Homework 4 Mark</t>
  </si>
  <si>
    <t>Final Exam Mark</t>
  </si>
  <si>
    <t>Blend 5</t>
  </si>
  <si>
    <t>Quiz 5 Mark</t>
  </si>
  <si>
    <t>Homework 5 Mark</t>
  </si>
  <si>
    <t>Blend 6</t>
  </si>
  <si>
    <t>Best 4/5 average:</t>
  </si>
  <si>
    <t>Homework 6 Mark</t>
  </si>
  <si>
    <t>Blend 7</t>
  </si>
  <si>
    <t>Best 5/6 average:</t>
  </si>
  <si>
    <t>Blend 8</t>
  </si>
  <si>
    <t>Blend 9</t>
  </si>
  <si>
    <t>Blend 10</t>
  </si>
  <si>
    <t>Blend 11</t>
  </si>
  <si>
    <t>Blend 12</t>
  </si>
  <si>
    <t>Final Mark</t>
  </si>
  <si>
    <t>converted to a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</si>
</sst>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i/>
      <u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4"/>
  <sheetViews>
    <sheetView tabSelected="1" workbookViewId="0">
      <selection activeCell="B8" sqref="B8"/>
    </sheetView>
  </sheetViews>
  <sheetFormatPr baseColWidth="10" defaultColWidth="14.5" defaultRowHeight="15.75" customHeight="1" x14ac:dyDescent="0.15"/>
  <cols>
    <col min="1" max="1" width="17.5" customWidth="1"/>
    <col min="3" max="3" width="18.5" customWidth="1"/>
    <col min="5" max="5" width="17.5" customWidth="1"/>
  </cols>
  <sheetData>
    <row r="1" spans="1:9" ht="15.75" customHeight="1" x14ac:dyDescent="0.15">
      <c r="A1" s="1" t="s">
        <v>0</v>
      </c>
    </row>
    <row r="2" spans="1:9" ht="15.75" customHeight="1" x14ac:dyDescent="0.15">
      <c r="B2" s="2" t="s">
        <v>1</v>
      </c>
      <c r="D2" s="2" t="s">
        <v>2</v>
      </c>
      <c r="F2" s="2" t="s">
        <v>2</v>
      </c>
      <c r="H2" s="2" t="s">
        <v>3</v>
      </c>
      <c r="I2">
        <f xml:space="preserve"> 0.06*$B$9 +0*$D$9+ 0.3*MAX($F$3,$F$4)+0.19*MIN($F$3,$F$4)+0.4*$F$6+0.05*$F$5</f>
        <v>100</v>
      </c>
    </row>
    <row r="3" spans="1:9" ht="15.75" customHeight="1" x14ac:dyDescent="0.15">
      <c r="A3" s="1" t="s">
        <v>4</v>
      </c>
      <c r="B3" s="2">
        <v>3</v>
      </c>
      <c r="C3" s="1" t="s">
        <v>5</v>
      </c>
      <c r="D3" s="2">
        <v>100</v>
      </c>
      <c r="E3" s="1" t="s">
        <v>6</v>
      </c>
      <c r="F3" s="2">
        <v>100</v>
      </c>
      <c r="H3" s="2" t="s">
        <v>7</v>
      </c>
      <c r="I3">
        <f xml:space="preserve"> 0.06*$B$9 +0*$D$9+ 0.3*MAX($F$3,$F$4)+0.15*MIN($F$3,$F$4)+0.44*$F$6+0.05*$F$5</f>
        <v>100</v>
      </c>
    </row>
    <row r="4" spans="1:9" ht="15.75" customHeight="1" x14ac:dyDescent="0.15">
      <c r="A4" s="1" t="s">
        <v>8</v>
      </c>
      <c r="B4" s="2">
        <v>3</v>
      </c>
      <c r="C4" s="1" t="s">
        <v>9</v>
      </c>
      <c r="D4" s="2">
        <v>100</v>
      </c>
      <c r="E4" s="1" t="s">
        <v>10</v>
      </c>
      <c r="F4" s="2">
        <v>100</v>
      </c>
      <c r="H4" s="2" t="s">
        <v>11</v>
      </c>
      <c r="I4">
        <f xml:space="preserve"> 0.06*$B$9 +0*$D$9+ 0.24*MAX($F$3,$F$4)+0.15*MIN($F$3,$F$4)+0.5*$F$6+0.05*$F$5</f>
        <v>100</v>
      </c>
    </row>
    <row r="5" spans="1:9" ht="15.75" customHeight="1" x14ac:dyDescent="0.15">
      <c r="A5" s="1" t="s">
        <v>12</v>
      </c>
      <c r="B5" s="2">
        <v>3</v>
      </c>
      <c r="C5" s="1" t="s">
        <v>13</v>
      </c>
      <c r="D5" s="2">
        <v>100</v>
      </c>
      <c r="E5" s="1" t="s">
        <v>14</v>
      </c>
      <c r="F5" s="2">
        <v>100</v>
      </c>
      <c r="H5" s="2" t="s">
        <v>15</v>
      </c>
      <c r="I5">
        <f xml:space="preserve"> 0*$B$9+ 0.06*$D$9+ 0.27*MAX($F$3,$F$4)+0.22*MIN($F$3,$F$4)+0.4*$F$6+0.05*$F$5</f>
        <v>100</v>
      </c>
    </row>
    <row r="6" spans="1:9" ht="15.75" customHeight="1" x14ac:dyDescent="0.15">
      <c r="A6" s="1" t="s">
        <v>16</v>
      </c>
      <c r="B6" s="2">
        <v>3</v>
      </c>
      <c r="C6" s="1" t="s">
        <v>17</v>
      </c>
      <c r="D6" s="2">
        <v>100</v>
      </c>
      <c r="E6" s="1" t="s">
        <v>18</v>
      </c>
      <c r="F6" s="2">
        <v>100</v>
      </c>
      <c r="H6" s="2" t="s">
        <v>19</v>
      </c>
      <c r="I6">
        <f xml:space="preserve"> 0*$B$9+ 0.06*$D$9+ 0.3*MAX($F$3,$F$4)+0.19*MIN($F$3,$F$4)+0.4*$F$6+0.05*$F$5</f>
        <v>100</v>
      </c>
    </row>
    <row r="7" spans="1:9" ht="15.75" customHeight="1" x14ac:dyDescent="0.15">
      <c r="A7" s="1" t="s">
        <v>20</v>
      </c>
      <c r="B7" s="2">
        <v>3</v>
      </c>
      <c r="C7" s="1" t="s">
        <v>21</v>
      </c>
      <c r="D7" s="2">
        <v>100</v>
      </c>
      <c r="H7" s="2" t="s">
        <v>22</v>
      </c>
      <c r="I7">
        <f xml:space="preserve"> 0*$B$9+ 0.06*$D$9+ 0.25*MAX($F$3,$F$4)+0.2*MIN($F$3,$F$4)+0.44*$F$6+0.05*$F$5</f>
        <v>100</v>
      </c>
    </row>
    <row r="8" spans="1:9" ht="15.75" customHeight="1" x14ac:dyDescent="0.15">
      <c r="A8" s="2" t="s">
        <v>23</v>
      </c>
      <c r="B8" s="2">
        <f>(SUM(B3:B7)-MIN(B3:B7))/4</f>
        <v>3</v>
      </c>
      <c r="C8" s="1" t="s">
        <v>24</v>
      </c>
      <c r="D8" s="2">
        <v>100</v>
      </c>
      <c r="H8" s="2" t="s">
        <v>25</v>
      </c>
      <c r="I8">
        <f xml:space="preserve"> 0.06*$B$9+ 0.06*AVERAGE(D3:D8)+ 0.25*MAX($F$3,$F$4)+0.15*MIN($F$3,$F$4)+0.43*$F$6+0.05*$F$5</f>
        <v>100</v>
      </c>
    </row>
    <row r="9" spans="1:9" ht="15.75" customHeight="1" x14ac:dyDescent="0.15">
      <c r="A9" s="1" t="s">
        <v>33</v>
      </c>
      <c r="B9">
        <f>100*B8/3</f>
        <v>100</v>
      </c>
      <c r="C9" s="2" t="s">
        <v>26</v>
      </c>
      <c r="D9" s="2">
        <f>(SUM(D3:D8)-MIN(D3:D8))/5</f>
        <v>100</v>
      </c>
      <c r="H9" s="2" t="s">
        <v>27</v>
      </c>
      <c r="I9">
        <f xml:space="preserve"> 0.06*$B$9+ 0.05*$D$9+ 0.27*MAX($F$3,$F$4)+0.17*MIN($F$3,$F$4)+0.35*$F$6+0.1*$F$5</f>
        <v>100</v>
      </c>
    </row>
    <row r="10" spans="1:9" ht="15.75" customHeight="1" x14ac:dyDescent="0.15">
      <c r="H10" s="2" t="s">
        <v>28</v>
      </c>
      <c r="I10">
        <f xml:space="preserve"> 0.06*$B$9+ 0.09*$D$9+ 0.25*MAX($F$3,$F$4)+0.15*MIN($F$3,$F$4)+0.35*$F$6+0.1*$F$5</f>
        <v>100</v>
      </c>
    </row>
    <row r="11" spans="1:9" ht="15.75" customHeight="1" x14ac:dyDescent="0.15">
      <c r="H11" s="2" t="s">
        <v>29</v>
      </c>
      <c r="I11">
        <f xml:space="preserve"> 0.06*$B$9+ 0.09*$D$9+ 0.25*MAX($F$3,$F$4)+0.15*MIN($F$3,$F$4)+0.4*$F$6+0.05*$F$5</f>
        <v>100</v>
      </c>
    </row>
    <row r="12" spans="1:9" ht="15.75" customHeight="1" x14ac:dyDescent="0.15">
      <c r="H12" s="2" t="s">
        <v>30</v>
      </c>
      <c r="I12">
        <f xml:space="preserve"> 0*$B$9+ 0*$D$9+ 0.3*MAX($F$3,$F$4)+0.15*MIN($F$3,$F$4)+0.45*$F$6+0.1*$F$5</f>
        <v>100</v>
      </c>
    </row>
    <row r="13" spans="1:9" ht="15.75" customHeight="1" x14ac:dyDescent="0.15">
      <c r="H13" s="2" t="s">
        <v>31</v>
      </c>
      <c r="I13">
        <f xml:space="preserve"> 0.06*$B$9+ 0.09*$D$9+ 0.35*MAX($F$3,$F$4)+0*MIN($F$3,$F$4)+0.45*$F$6+0.05*$F$5</f>
        <v>100</v>
      </c>
    </row>
    <row r="14" spans="1:9" ht="15.75" customHeight="1" x14ac:dyDescent="0.15">
      <c r="H14" s="3" t="s">
        <v>32</v>
      </c>
      <c r="I14">
        <f>MAX(I2:I13)</f>
        <v>100</v>
      </c>
    </row>
  </sheetData>
  <conditionalFormatting sqref="I2:I13">
    <cfRule type="cellIs" dxfId="0" priority="1" operator="greaterThanOrEqual">
      <formula>MAX(I2:I13)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2019-03-17T20:27:18Z</dcterms:modified>
</cp:coreProperties>
</file>